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lorianbrandt\Desktop\Regulatory\Reporting_Outputs\2025_10_08_16_05_ThinkCapital\"/>
    </mc:Choice>
  </mc:AlternateContent>
  <xr:revisionPtr revIDLastSave="0" documentId="13_ncr:1_{1C031861-CB71-4993-A44B-C67C16A3E9AF}" xr6:coauthVersionLast="47" xr6:coauthVersionMax="47" xr10:uidLastSave="{00000000-0000-0000-0000-000000000000}"/>
  <bookViews>
    <workbookView xWindow="13065" yWindow="-16395" windowWidth="29040" windowHeight="1572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<sst xmlns="http://schemas.openxmlformats.org/spreadsheetml/2006/main" count="148" uniqueCount="128">
  <si>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</si>
  <si>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</si>
  <si>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</si>
  <si>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</si>
  <si>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</si>
  <si>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</si>
  <si>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</si>
  <si>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</si>
  <si>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</si>
  <si>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</si>
  <si>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</si>
  <si>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</si>
  <si>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</si>
  <si>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</si>
  <si>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</si>
  <si>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</si>
  <si>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</si>
  <si>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</si>
  <si>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</si>
  <si>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</si>
  <si>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</si>
  <si>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</si>
  <si>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</si>
  <si>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</si>
  <si>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</si>
  <si>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</si>
  <si>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</si>
  <si>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</si>
  <si>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</si>
  <si>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</si>
  <si>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</si>
  <si>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</si>
  <si>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</si>
  <si>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</si>
  <si>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</si>
  <si>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</si>
  <si>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</si>
  <si>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</si>
  <si>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</si>
  <si>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</si>
  <si>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</si>
  <si>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</si>
  <si>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</si>
  <si>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</si>
  <si>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</si>
  <si>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</si>
  <si>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</si>
  <si>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</si>
  <si>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</si>
  <si>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</si>
  <si>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</si>
  <si>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</si>
  <si>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</si>
  <si>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</si>
  <si>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</si>
  <si>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</si>
  <si>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</si>
  <si>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</si>
  <si>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</si>
  <si>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</si>
  <si>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</si>
  <si>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</si>
  <si>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</si>
  <si>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</si>
  <si>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</si>
  <si>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</si>
  <si>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</si>
  <si>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</si>
  <si>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</si>
  <si>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</si>
  <si>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</si>
  <si>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</si>
  <si>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</si>
  <si>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</si>
  <si>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</si>
  <si>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</si>
  <si>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</si>
  <si>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</si>
  <si>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</si>
  <si>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</si>
  <si>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</si>
  <si>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</si>
  <si>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</si>
  <si>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</si>
  <si>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</si>
  <si>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</si>
  <si>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</si>
  <si>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</si>
  <si>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</si>
  <si>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</si>
  <si>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</si>
  <si>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</si>
  <si>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</si>
  <si>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</si>
  <si>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</si>
  <si>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</si>
  <si>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</si>
  <si>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</si>
  <si>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</si>
  <si>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AEX UCITS ETF</t>
  </si>
  <si>
    <t>NL0009272749</t>
  </si>
  <si>
    <t>VanEck ETFs N.V.</t>
  </si>
  <si>
    <t>Netherlands, Amsterdam</t>
  </si>
  <si>
    <t>banktäglich</t>
  </si>
  <si>
    <t>AEX-Index®</t>
  </si>
  <si>
    <t/>
  </si>
  <si>
    <t>15</t>
  </si>
  <si>
    <t>EUR</t>
  </si>
  <si>
    <t>ASML Holding N.V.</t>
  </si>
  <si>
    <t>724500Y6DUVHQD6OXN27</t>
  </si>
  <si>
    <t>Shell PLC</t>
  </si>
  <si>
    <t>21380068P1DRHMJ8KU70</t>
  </si>
  <si>
    <t>Unilever PLC</t>
  </si>
  <si>
    <t>549300MKFYEKVRWML317</t>
  </si>
  <si>
    <t>Prosus N.V.</t>
  </si>
  <si>
    <t>635400Z5LQ5F9OLVT688</t>
  </si>
  <si>
    <t>Relx PLC</t>
  </si>
  <si>
    <t>549300WSX3VBUFFJOO66</t>
  </si>
  <si>
    <t>ING Groep N.V.</t>
  </si>
  <si>
    <t>549300NYKK9MWM7GGW15</t>
  </si>
  <si>
    <t>Adyen N.V.</t>
  </si>
  <si>
    <t>724500973ODKK3IFQ447</t>
  </si>
  <si>
    <t>Ahold Delhaize N.V., Konkinkl.</t>
  </si>
  <si>
    <t>724500C9GNBV20UYRX36</t>
  </si>
  <si>
    <t>Wolters Kluwer N.V.</t>
  </si>
  <si>
    <t>724500TEM53I0U077B74</t>
  </si>
  <si>
    <t>Universal Music Group N.V.</t>
  </si>
  <si>
    <t>724500GJBUL3D9TW9Y18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</si>
</sst>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110.758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 t="s">
        <v>105</v>
      </c>
      <c r="D15" s="25"/>
      <c r="E15" s="13"/>
    </row>
    <row r="16" spans="1:5" x14ac:dyDescent="0.25">
      <c r="A16" s="18">
        <v>13</v>
      </c>
      <c r="B16" s="5" t="s">
        <v>3</v>
      </c>
      <c r="C16" s="11" t="s">
        <v>106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94.534000000000006</v>
      </c>
    </row>
    <row r="23" spans="1:5" x14ac:dyDescent="0.25">
      <c r="A23" s="18" t="s">
        <v>57</v>
      </c>
      <c r="B23" s="5" t="s">
        <v>59</v>
      </c>
      <c r="C23" s="11" t="s">
        <v>107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99.414854554789258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0.39346902871308714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0.19167641649765152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10.757999999999996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94.534000000000006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107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108</v>
      </c>
      <c r="C11" s="15"/>
      <c r="D11" s="29" t="str">
        <f t="shared" ref="D11:D20" si="0">IF($C$4&gt;0,PRODUCT($C$4,$C$5,H11/100),"")</f>
        <v/>
      </c>
      <c r="E11" s="28" t="s">
        <v>109</v>
      </c>
      <c r="F11" s="9">
        <v>894248</v>
      </c>
      <c r="G11" s="9"/>
      <c r="H11" s="9">
        <v>16.345020439806145</v>
      </c>
      <c r="I11" s="9">
        <v>0</v>
      </c>
      <c r="J11" s="9">
        <v>16.345020439806145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110</v>
      </c>
      <c r="C12" s="15"/>
      <c r="D12" s="29" t="str">
        <f t="shared" si="0"/>
        <v/>
      </c>
      <c r="E12" s="28" t="s">
        <v>111</v>
      </c>
      <c r="F12" s="9">
        <v>208454</v>
      </c>
      <c r="G12" s="9"/>
      <c r="H12" s="9">
        <v>14.672248101771547</v>
      </c>
      <c r="I12" s="9">
        <v>0</v>
      </c>
      <c r="J12" s="9">
        <v>14.672248101771547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112</v>
      </c>
      <c r="C13" s="15"/>
      <c r="D13" s="29" t="str">
        <f t="shared" si="0"/>
        <v/>
      </c>
      <c r="E13" s="28" t="s">
        <v>113</v>
      </c>
      <c r="F13" s="9">
        <v>852726</v>
      </c>
      <c r="G13" s="9"/>
      <c r="H13" s="9">
        <v>13.248797191112882</v>
      </c>
      <c r="I13" s="9">
        <v>0</v>
      </c>
      <c r="J13" s="9">
        <v>13.248797191112882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114</v>
      </c>
      <c r="C14" s="15"/>
      <c r="D14" s="29" t="str">
        <f t="shared" si="0"/>
        <v/>
      </c>
      <c r="E14" s="28" t="s">
        <v>115</v>
      </c>
      <c r="F14" s="9">
        <v>450319</v>
      </c>
      <c r="G14" s="9"/>
      <c r="H14" s="9">
        <v>7.7911282430101556</v>
      </c>
      <c r="I14" s="9">
        <v>0</v>
      </c>
      <c r="J14" s="9">
        <v>7.7911282430101556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116</v>
      </c>
      <c r="C15" s="15"/>
      <c r="D15" s="29" t="str">
        <f t="shared" si="0"/>
        <v/>
      </c>
      <c r="E15" s="28" t="s">
        <v>117</v>
      </c>
      <c r="F15" s="9">
        <v>852102</v>
      </c>
      <c r="G15" s="9"/>
      <c r="H15" s="9">
        <v>7.7259321893945323</v>
      </c>
      <c r="I15" s="9">
        <v>0</v>
      </c>
      <c r="J15" s="9">
        <v>7.7259321893945323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118</v>
      </c>
      <c r="C16" s="15"/>
      <c r="D16" s="29" t="str">
        <f t="shared" si="0"/>
        <v/>
      </c>
      <c r="E16" s="28" t="s">
        <v>119</v>
      </c>
      <c r="F16" s="9">
        <v>881111</v>
      </c>
      <c r="G16" s="9"/>
      <c r="H16" s="9">
        <v>6.6262233831338584</v>
      </c>
      <c r="I16" s="9">
        <v>0</v>
      </c>
      <c r="J16" s="9">
        <v>6.6262233831338584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120</v>
      </c>
      <c r="C17" s="15"/>
      <c r="D17" s="29" t="str">
        <f t="shared" si="0"/>
        <v/>
      </c>
      <c r="E17" s="28" t="s">
        <v>121</v>
      </c>
      <c r="F17" s="9">
        <v>807847</v>
      </c>
      <c r="G17" s="9"/>
      <c r="H17" s="9">
        <v>4.2727220597991726</v>
      </c>
      <c r="I17" s="9">
        <v>0</v>
      </c>
      <c r="J17" s="9">
        <v>4.2727220597991726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122</v>
      </c>
      <c r="C18" s="15"/>
      <c r="D18" s="29" t="str">
        <f t="shared" si="0"/>
        <v/>
      </c>
      <c r="E18" s="28" t="s">
        <v>123</v>
      </c>
      <c r="F18" s="9">
        <v>851287</v>
      </c>
      <c r="G18" s="9"/>
      <c r="H18" s="9">
        <v>3.1069277655809198</v>
      </c>
      <c r="I18" s="9">
        <v>0</v>
      </c>
      <c r="J18" s="9">
        <v>3.1069277655809198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124</v>
      </c>
      <c r="C19" s="15"/>
      <c r="D19" s="29" t="str">
        <f t="shared" si="0"/>
        <v/>
      </c>
      <c r="E19" s="28" t="s">
        <v>125</v>
      </c>
      <c r="F19" s="9">
        <v>864601</v>
      </c>
      <c r="G19" s="9"/>
      <c r="H19" s="9">
        <v>2.7521622934891612</v>
      </c>
      <c r="I19" s="9">
        <v>0</v>
      </c>
      <c r="J19" s="9">
        <v>2.7521622934891612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126</v>
      </c>
      <c r="C20" s="15"/>
      <c r="D20" s="29" t="str">
        <f t="shared" si="0"/>
        <v/>
      </c>
      <c r="E20" s="28" t="s">
        <v>127</v>
      </c>
      <c r="F20" s="9">
        <v>776598</v>
      </c>
      <c r="G20" s="9"/>
      <c r="H20" s="9">
        <v>2.6849680674442156</v>
      </c>
      <c r="I20" s="9">
        <v>0</v>
      </c>
      <c r="J20" s="9">
        <v>2.6849680674442156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3BE18C6-4E56-4C64-8114-BE4CF75EC26D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2025-10-08T14:07:33Z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