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ichelschulz1\Desktop\Regulatory\Reporting_Outputs\2022_07_11_18_31_VanEck Vectors\"/>
    </mc:Choice>
  </mc:AlternateContent>
  <xr:revisionPtr revIDLastSave="0" documentId="13_ncr:1_{D1850DBB-E0CC-4F21-BC97-C29A33ED4F25}" xr6:coauthVersionLast="46" xr6:coauthVersionMax="47" xr10:uidLastSave="{00000000-0000-0000-0000-000000000000}"/>
  <bookViews>
    <workbookView xWindow="1800" yWindow="1215" windowWidth="21600" windowHeight="11385" xr2:uid="{00000000-000D-0000-FFFF-FFFF00000000}"/>
  </bookViews>
  <sheets>
    <sheet name="BVI-Datenblatt-neu" sheetId="11" r:id="rId1"/>
    <sheet name="BVI-Schuldnerliste-neu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1" l="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1" i="11"/>
  <c r="E25" i="11"/>
  <c r="D50" i="11" l="1"/>
  <c r="D5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charset val="1"/>
          </rPr>
          <t xml:space="preserve">Zur besseren CSV-Verarbeitung wird das Wort Prozent ausgeschrieben. 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charset val="1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charset val="1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charset val="1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charset val="1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8" authorId="0" shapeId="0" xr:uid="{13D6C679-F98A-452B-B36C-FCCC3C329D0E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39" authorId="0" shapeId="0" xr:uid="{3EC996B1-C4BE-4205-B4BF-740520D42164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0" authorId="0" shapeId="0" xr:uid="{0A50A814-BDE8-49BA-9B9F-F0291AF750B6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1" authorId="0" shapeId="0" xr:uid="{C6EA6E5D-AAAC-4BEF-8339-7249F0193141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2" authorId="0" shapeId="0" xr:uid="{90101BAE-37AE-409A-888F-E2ED37984C70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3" authorId="0" shapeId="0" xr:uid="{107ED081-CB15-45A2-ADE1-8BF2C8158BD3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4" authorId="0" shapeId="0" xr:uid="{7D18D895-3875-4D3C-A22B-B6C505C3BD86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5" authorId="0" shapeId="0" xr:uid="{0B0E6A9C-3297-417A-ACC7-F7BECE5ED18E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6" authorId="0" shapeId="0" xr:uid="{7C65BE56-5DD9-4291-A808-4B54E6E97072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7" authorId="0" shapeId="0" xr:uid="{AAC947B4-D1B2-42EC-87F6-FE44FA76F4A1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E48" authorId="0" shapeId="0" xr:uid="{067A116F-7446-4518-B970-2F3E2DAD08B0}">
      <text>
        <r>
          <rPr>
            <sz val="9"/>
            <color indexed="81"/>
            <rFont val="Segoe UI"/>
            <charset val="1"/>
          </rPr>
          <t xml:space="preserve">Formel hinterlegt.
</t>
        </r>
      </text>
    </comment>
    <comment ref="D50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1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sharedStrings.xml><?xml version="1.0" encoding="utf-8"?>
<sst xmlns="http://schemas.openxmlformats.org/spreadsheetml/2006/main" count="135" uniqueCount="119">
  <si>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</si>
  <si>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</si>
  <si>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</si>
  <si>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</si>
  <si>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</si>
  <si>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</si>
  <si>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</si>
  <si>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</si>
  <si>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</si>
  <si>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</si>
  <si>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</si>
  <si>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</si>
  <si>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</si>
  <si>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</si>
  <si>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</si>
  <si>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</si>
  <si>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</si>
  <si>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</si>
  <si>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</si>
  <si>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</si>
  <si>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</si>
  <si>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</si>
  <si>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</si>
  <si>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</si>
  <si>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</si>
  <si>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</si>
  <si>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</si>
  <si>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</si>
  <si>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</si>
  <si>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</si>
  <si>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</si>
  <si>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</si>
  <si>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</si>
  <si>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</si>
  <si>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</si>
  <si>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</si>
  <si>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</si>
  <si>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</si>
  <si>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</si>
  <si>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</si>
  <si>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</si>
  <si>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</si>
  <si>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</si>
  <si>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</si>
  <si>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</si>
  <si>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</si>
  <si>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</si>
  <si>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</si>
  <si>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</si>
  <si>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</si>
  <si>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</si>
  <si>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</si>
  <si>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</si>
  <si>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</si>
  <si>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</si>
  <si>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</si>
  <si>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</si>
  <si>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</si>
  <si>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</si>
  <si>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</si>
  <si>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</si>
  <si>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</si>
  <si>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</si>
  <si>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</si>
  <si>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</si>
  <si>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</si>
  <si>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</si>
  <si>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</si>
  <si>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</si>
  <si>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</si>
  <si>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</si>
  <si>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</si>
  <si>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</si>
  <si>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</si>
  <si>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</si>
  <si>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</si>
  <si>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</si>
  <si>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</si>
  <si>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</si>
  <si>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</si>
  <si>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</si>
  <si>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</si>
  <si>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</si>
  <si>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</si>
  <si>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</si>
  <si>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</si>
  <si>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</si>
  <si>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</si>
  <si>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</si>
  <si>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</si>
  <si>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</si>
  <si>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</si>
  <si>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30.06.2022</t>
  </si>
  <si>
    <t>VanEck Sustainable Future of Food UCITS ETF</t>
  </si>
  <si>
    <t>IE0005B8WVT6</t>
  </si>
  <si>
    <t>VanEck UCITS ETFs plc</t>
  </si>
  <si>
    <t>Dublin, Ireland</t>
  </si>
  <si>
    <t>banktäglich</t>
  </si>
  <si>
    <t>MVIS® Global Future of Food ESG Index</t>
  </si>
  <si>
    <t xml:space="preserve">USD       </t>
  </si>
  <si>
    <t>Ingredion Inc.</t>
  </si>
  <si>
    <t xml:space="preserve">PKSTQ48QDN0XSVS7YK88                              </t>
  </si>
  <si>
    <t>China Feihe Ltd.</t>
  </si>
  <si>
    <t>Saputo Inc.</t>
  </si>
  <si>
    <t xml:space="preserve">549300HH4U1DPY0TBT90                              </t>
  </si>
  <si>
    <t>Kerry Group PLC</t>
  </si>
  <si>
    <t xml:space="preserve">635400TLVVBNXLFHWC59                              </t>
  </si>
  <si>
    <t>Balchem Corp.</t>
  </si>
  <si>
    <t xml:space="preserve">549300VR70OPMHUI3557                              </t>
  </si>
  <si>
    <t>Danone S.A.</t>
  </si>
  <si>
    <t xml:space="preserve">969500KMUQ2B6CBAF162                              </t>
  </si>
  <si>
    <t>Flowers Foods Inc.</t>
  </si>
  <si>
    <t xml:space="preserve">7YNCQQNDK8FBM9BBTK25                              </t>
  </si>
  <si>
    <t>Christian Hansen Holding AS</t>
  </si>
  <si>
    <t xml:space="preserve">549300MKPW8ZF3E8MW37                              </t>
  </si>
  <si>
    <t>AAK AB</t>
  </si>
  <si>
    <t xml:space="preserve">549300GK4LGIDDWJWL07                              </t>
  </si>
  <si>
    <t>Givaudan SA</t>
  </si>
  <si>
    <t xml:space="preserve">213800SVRMQA1TD91D41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</si>
</sst>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charset val="1"/>
    </font>
    <font>
      <b/>
      <sz val="10"/>
      <color rgb="FFFF0000"/>
      <name val="Arial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zoomScale="70" zoomScaleNormal="70" workbookViewId="0">
      <selection activeCell="E31" sqref="E31"/>
    </sheetView>
  </sheetViews>
  <sheetFormatPr baseColWidth="10" defaultRowHeight="12.75" x14ac:dyDescent="0.2"/>
  <cols>
    <col min="1" max="1" width="20.7109375" customWidth="1"/>
    <col min="2" max="2" width="61.28515625" customWidth="1"/>
    <col min="3" max="3" width="40.28515625" customWidth="1"/>
    <col min="4" max="4" width="26.85546875" customWidth="1"/>
    <col min="5" max="5" width="25.7109375" customWidth="1"/>
  </cols>
  <sheetData>
    <row r="1" spans="1:5" ht="25.5" x14ac:dyDescent="0.2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">
      <c r="A2" s="21">
        <v>0</v>
      </c>
      <c r="B2" s="8" t="s">
        <v>2</v>
      </c>
      <c r="C2" s="11" t="s">
        <v>92</v>
      </c>
      <c r="D2" s="12"/>
      <c r="E2" s="13"/>
    </row>
    <row r="3" spans="1:5" x14ac:dyDescent="0.2">
      <c r="A3" s="21" t="s">
        <v>55</v>
      </c>
      <c r="B3" s="8" t="s">
        <v>70</v>
      </c>
      <c r="C3" s="11" t="s">
        <v>93</v>
      </c>
      <c r="D3" s="12"/>
      <c r="E3" s="13"/>
    </row>
    <row r="4" spans="1:5" x14ac:dyDescent="0.2">
      <c r="A4" s="21">
        <v>1</v>
      </c>
      <c r="B4" s="8" t="s">
        <v>0</v>
      </c>
      <c r="C4" s="14"/>
      <c r="D4" s="12"/>
      <c r="E4" s="13"/>
    </row>
    <row r="5" spans="1:5" x14ac:dyDescent="0.2">
      <c r="A5" s="22">
        <v>2</v>
      </c>
      <c r="B5" s="5" t="s">
        <v>1</v>
      </c>
      <c r="C5" s="14"/>
      <c r="D5" s="12"/>
      <c r="E5" s="13"/>
    </row>
    <row r="6" spans="1:5" x14ac:dyDescent="0.2">
      <c r="A6" s="22">
        <v>3</v>
      </c>
      <c r="B6" s="5" t="s">
        <v>71</v>
      </c>
      <c r="C6" s="11" t="s">
        <v>94</v>
      </c>
      <c r="D6" s="12"/>
      <c r="E6" s="13"/>
    </row>
    <row r="7" spans="1:5" x14ac:dyDescent="0.2">
      <c r="A7" s="22">
        <v>4</v>
      </c>
      <c r="B7" s="5" t="s">
        <v>23</v>
      </c>
      <c r="C7" s="11" t="s">
        <v>95</v>
      </c>
      <c r="D7" s="12"/>
      <c r="E7" s="13"/>
    </row>
    <row r="8" spans="1:5" x14ac:dyDescent="0.2">
      <c r="A8" s="22">
        <v>5</v>
      </c>
      <c r="B8" s="5" t="s">
        <v>24</v>
      </c>
      <c r="C8" s="11" t="s">
        <v>96</v>
      </c>
      <c r="D8" s="12"/>
      <c r="E8" s="13"/>
    </row>
    <row r="9" spans="1:5" x14ac:dyDescent="0.2">
      <c r="A9" s="22">
        <v>6</v>
      </c>
      <c r="B9" s="5" t="s">
        <v>25</v>
      </c>
      <c r="C9" s="11">
        <v>2</v>
      </c>
      <c r="D9" s="12"/>
      <c r="E9" s="13"/>
    </row>
    <row r="10" spans="1:5" x14ac:dyDescent="0.2">
      <c r="A10" s="22">
        <v>7</v>
      </c>
      <c r="B10" s="5" t="s">
        <v>26</v>
      </c>
      <c r="C10" s="11">
        <v>1</v>
      </c>
      <c r="D10" s="12"/>
      <c r="E10" s="13"/>
    </row>
    <row r="11" spans="1:5" x14ac:dyDescent="0.2">
      <c r="A11" s="22">
        <v>8</v>
      </c>
      <c r="B11" s="5" t="s">
        <v>53</v>
      </c>
      <c r="C11" s="11">
        <v>1</v>
      </c>
      <c r="D11" s="12"/>
      <c r="E11" s="13"/>
    </row>
    <row r="12" spans="1:5" x14ac:dyDescent="0.2">
      <c r="A12" s="22">
        <v>9</v>
      </c>
      <c r="B12" s="5" t="s">
        <v>4</v>
      </c>
      <c r="C12" s="11" t="s">
        <v>97</v>
      </c>
      <c r="D12" s="12"/>
      <c r="E12" s="13"/>
    </row>
    <row r="13" spans="1:5" x14ac:dyDescent="0.2">
      <c r="A13" s="22">
        <v>10</v>
      </c>
      <c r="B13" s="5" t="s">
        <v>52</v>
      </c>
      <c r="C13" s="15"/>
      <c r="D13" s="16">
        <v>100</v>
      </c>
      <c r="E13" s="13"/>
    </row>
    <row r="14" spans="1:5" x14ac:dyDescent="0.2">
      <c r="A14" s="22">
        <v>11</v>
      </c>
      <c r="B14" s="5" t="s">
        <v>5</v>
      </c>
      <c r="C14" s="11" t="s">
        <v>98</v>
      </c>
      <c r="D14" s="16"/>
      <c r="E14" s="13"/>
    </row>
    <row r="15" spans="1:5" x14ac:dyDescent="0.2">
      <c r="A15" s="22">
        <v>12</v>
      </c>
      <c r="B15" s="5" t="s">
        <v>34</v>
      </c>
      <c r="C15" s="11"/>
      <c r="D15" s="16"/>
      <c r="E15" s="13"/>
    </row>
    <row r="16" spans="1:5" x14ac:dyDescent="0.2">
      <c r="A16" s="22">
        <v>13</v>
      </c>
      <c r="B16" s="5" t="s">
        <v>3</v>
      </c>
      <c r="C16" s="11">
        <v>15</v>
      </c>
      <c r="D16" s="12"/>
      <c r="E16" s="13"/>
    </row>
    <row r="17" spans="1:5" x14ac:dyDescent="0.2">
      <c r="A17" s="22">
        <v>14</v>
      </c>
      <c r="B17" s="5" t="s">
        <v>56</v>
      </c>
      <c r="C17" s="14"/>
      <c r="D17" s="12"/>
      <c r="E17" s="13"/>
    </row>
    <row r="18" spans="1:5" x14ac:dyDescent="0.2">
      <c r="A18" s="22">
        <v>15</v>
      </c>
      <c r="B18" s="5" t="s">
        <v>27</v>
      </c>
      <c r="C18" s="14"/>
      <c r="D18" s="12"/>
      <c r="E18" s="13"/>
    </row>
    <row r="19" spans="1:5" x14ac:dyDescent="0.2">
      <c r="A19" s="22">
        <v>16</v>
      </c>
      <c r="B19" s="5" t="s">
        <v>54</v>
      </c>
      <c r="C19" s="11">
        <v>1</v>
      </c>
      <c r="D19" s="12"/>
      <c r="E19" s="13"/>
    </row>
    <row r="20" spans="1:5" x14ac:dyDescent="0.2">
      <c r="A20" s="22">
        <v>17</v>
      </c>
      <c r="B20" s="5" t="s">
        <v>28</v>
      </c>
      <c r="C20" s="15"/>
      <c r="D20" s="17"/>
      <c r="E20" s="13"/>
    </row>
    <row r="21" spans="1:5" x14ac:dyDescent="0.2">
      <c r="A21" s="22">
        <v>18</v>
      </c>
      <c r="B21" s="5" t="s">
        <v>29</v>
      </c>
      <c r="C21" s="15"/>
      <c r="D21" s="17"/>
      <c r="E21" s="13"/>
    </row>
    <row r="22" spans="1:5" x14ac:dyDescent="0.2">
      <c r="A22" s="22">
        <v>19</v>
      </c>
      <c r="B22" s="5" t="s">
        <v>51</v>
      </c>
      <c r="C22" s="15"/>
      <c r="D22" s="12"/>
      <c r="E22" s="18">
        <v>20.3233</v>
      </c>
    </row>
    <row r="23" spans="1:5" x14ac:dyDescent="0.2">
      <c r="A23" s="22" t="s">
        <v>57</v>
      </c>
      <c r="B23" s="5" t="s">
        <v>59</v>
      </c>
      <c r="C23" s="11" t="s">
        <v>99</v>
      </c>
      <c r="D23" s="12"/>
      <c r="E23" s="25"/>
    </row>
    <row r="24" spans="1:5" x14ac:dyDescent="0.2">
      <c r="A24" s="22" t="s">
        <v>58</v>
      </c>
      <c r="B24" s="5" t="s">
        <v>17</v>
      </c>
      <c r="C24" s="15"/>
      <c r="D24" s="26">
        <v>0</v>
      </c>
      <c r="E24" s="25"/>
    </row>
    <row r="25" spans="1:5" ht="25.5" x14ac:dyDescent="0.2">
      <c r="A25" s="22">
        <v>20</v>
      </c>
      <c r="B25" s="6" t="s">
        <v>39</v>
      </c>
      <c r="C25" s="15"/>
      <c r="D25" s="16">
        <v>99.983291263278204</v>
      </c>
      <c r="E25" s="13" t="str">
        <f>IF($C$4&gt;0,PRODUCT($C$4,$E$22,D25/100),"")</f>
        <v/>
      </c>
    </row>
    <row r="26" spans="1:5" ht="25.5" x14ac:dyDescent="0.2">
      <c r="A26" s="22">
        <v>21</v>
      </c>
      <c r="B26" s="6" t="s">
        <v>40</v>
      </c>
      <c r="C26" s="15"/>
      <c r="D26" s="16">
        <v>0</v>
      </c>
      <c r="E26" s="13" t="str">
        <f t="shared" ref="E26:E48" si="0">IF($C$4&gt;0,PRODUCT($C$4,$E$22,D26/100),"")</f>
        <v/>
      </c>
    </row>
    <row r="27" spans="1:5" x14ac:dyDescent="0.2">
      <c r="A27" s="22">
        <v>22</v>
      </c>
      <c r="B27" s="5" t="s">
        <v>41</v>
      </c>
      <c r="C27" s="15"/>
      <c r="D27" s="16">
        <v>0</v>
      </c>
      <c r="E27" s="13" t="str">
        <f t="shared" si="0"/>
        <v/>
      </c>
    </row>
    <row r="28" spans="1:5" x14ac:dyDescent="0.2">
      <c r="A28" s="22">
        <v>23</v>
      </c>
      <c r="B28" s="5" t="s">
        <v>6</v>
      </c>
      <c r="C28" s="15"/>
      <c r="D28" s="16">
        <v>0</v>
      </c>
      <c r="E28" s="13" t="str">
        <f t="shared" si="0"/>
        <v/>
      </c>
    </row>
    <row r="29" spans="1:5" x14ac:dyDescent="0.2">
      <c r="A29" s="22">
        <v>24</v>
      </c>
      <c r="B29" s="5" t="s">
        <v>7</v>
      </c>
      <c r="C29" s="15"/>
      <c r="D29" s="16">
        <v>0</v>
      </c>
      <c r="E29" s="13" t="str">
        <f t="shared" si="0"/>
        <v/>
      </c>
    </row>
    <row r="30" spans="1:5" x14ac:dyDescent="0.2">
      <c r="A30" s="22">
        <v>25</v>
      </c>
      <c r="B30" s="5" t="s">
        <v>42</v>
      </c>
      <c r="C30" s="15"/>
      <c r="D30" s="16">
        <v>0</v>
      </c>
      <c r="E30" s="13" t="str">
        <f t="shared" si="0"/>
        <v/>
      </c>
    </row>
    <row r="31" spans="1:5" x14ac:dyDescent="0.2">
      <c r="A31" s="22">
        <v>26</v>
      </c>
      <c r="B31" s="5" t="s">
        <v>43</v>
      </c>
      <c r="C31" s="15"/>
      <c r="D31" s="16">
        <v>0</v>
      </c>
      <c r="E31" s="13" t="str">
        <f t="shared" si="0"/>
        <v/>
      </c>
    </row>
    <row r="32" spans="1:5" x14ac:dyDescent="0.2">
      <c r="A32" s="22" t="s">
        <v>8</v>
      </c>
      <c r="B32" s="5" t="s">
        <v>79</v>
      </c>
      <c r="C32" s="15"/>
      <c r="D32" s="16">
        <v>0</v>
      </c>
      <c r="E32" s="13" t="str">
        <f t="shared" si="0"/>
        <v/>
      </c>
    </row>
    <row r="33" spans="1:5" x14ac:dyDescent="0.2">
      <c r="A33" s="22" t="s">
        <v>9</v>
      </c>
      <c r="B33" s="5" t="s">
        <v>80</v>
      </c>
      <c r="C33" s="15"/>
      <c r="D33" s="16">
        <v>0</v>
      </c>
      <c r="E33" s="13" t="str">
        <f t="shared" si="0"/>
        <v/>
      </c>
    </row>
    <row r="34" spans="1:5" ht="25.5" x14ac:dyDescent="0.2">
      <c r="A34" s="22">
        <v>29</v>
      </c>
      <c r="B34" s="6" t="s">
        <v>44</v>
      </c>
      <c r="C34" s="15"/>
      <c r="D34" s="16">
        <v>0</v>
      </c>
      <c r="E34" s="13" t="str">
        <f t="shared" si="0"/>
        <v/>
      </c>
    </row>
    <row r="35" spans="1:5" x14ac:dyDescent="0.2">
      <c r="A35" s="22">
        <v>30</v>
      </c>
      <c r="B35" s="5" t="s">
        <v>45</v>
      </c>
      <c r="C35" s="15"/>
      <c r="D35" s="16">
        <v>0</v>
      </c>
      <c r="E35" s="13" t="str">
        <f t="shared" si="0"/>
        <v/>
      </c>
    </row>
    <row r="36" spans="1:5" x14ac:dyDescent="0.2">
      <c r="A36" s="22">
        <v>31</v>
      </c>
      <c r="B36" s="5" t="s">
        <v>46</v>
      </c>
      <c r="C36" s="15"/>
      <c r="D36" s="16">
        <v>0</v>
      </c>
      <c r="E36" s="13" t="str">
        <f t="shared" si="0"/>
        <v/>
      </c>
    </row>
    <row r="37" spans="1:5" x14ac:dyDescent="0.2">
      <c r="A37" s="22" t="s">
        <v>10</v>
      </c>
      <c r="B37" s="5" t="s">
        <v>81</v>
      </c>
      <c r="C37" s="15"/>
      <c r="D37" s="16">
        <v>0</v>
      </c>
      <c r="E37" s="13" t="str">
        <f t="shared" si="0"/>
        <v/>
      </c>
    </row>
    <row r="38" spans="1:5" x14ac:dyDescent="0.2">
      <c r="A38" s="22" t="s">
        <v>11</v>
      </c>
      <c r="B38" s="5" t="s">
        <v>82</v>
      </c>
      <c r="C38" s="15"/>
      <c r="D38" s="16">
        <v>0</v>
      </c>
      <c r="E38" s="13" t="str">
        <f t="shared" si="0"/>
        <v/>
      </c>
    </row>
    <row r="39" spans="1:5" x14ac:dyDescent="0.2">
      <c r="A39" s="22" t="s">
        <v>12</v>
      </c>
      <c r="B39" s="5" t="s">
        <v>83</v>
      </c>
      <c r="C39" s="15"/>
      <c r="D39" s="16">
        <v>0</v>
      </c>
      <c r="E39" s="13" t="str">
        <f t="shared" si="0"/>
        <v/>
      </c>
    </row>
    <row r="40" spans="1:5" x14ac:dyDescent="0.2">
      <c r="A40" s="22" t="s">
        <v>13</v>
      </c>
      <c r="B40" s="5" t="s">
        <v>84</v>
      </c>
      <c r="C40" s="15"/>
      <c r="D40" s="16">
        <v>0</v>
      </c>
      <c r="E40" s="13" t="str">
        <f t="shared" si="0"/>
        <v/>
      </c>
    </row>
    <row r="41" spans="1:5" x14ac:dyDescent="0.2">
      <c r="A41" s="22" t="s">
        <v>14</v>
      </c>
      <c r="B41" s="5" t="s">
        <v>85</v>
      </c>
      <c r="C41" s="15"/>
      <c r="D41" s="16">
        <v>0</v>
      </c>
      <c r="E41" s="13" t="str">
        <f t="shared" si="0"/>
        <v/>
      </c>
    </row>
    <row r="42" spans="1:5" x14ac:dyDescent="0.2">
      <c r="A42" s="22" t="s">
        <v>15</v>
      </c>
      <c r="B42" s="5" t="s">
        <v>86</v>
      </c>
      <c r="C42" s="15"/>
      <c r="D42" s="16">
        <v>0</v>
      </c>
      <c r="E42" s="13" t="str">
        <f t="shared" si="0"/>
        <v/>
      </c>
    </row>
    <row r="43" spans="1:5" x14ac:dyDescent="0.2">
      <c r="A43" s="22">
        <v>38</v>
      </c>
      <c r="B43" s="5" t="s">
        <v>47</v>
      </c>
      <c r="C43" s="15"/>
      <c r="D43" s="16">
        <v>0</v>
      </c>
      <c r="E43" s="13" t="str">
        <f t="shared" si="0"/>
        <v/>
      </c>
    </row>
    <row r="44" spans="1:5" x14ac:dyDescent="0.2">
      <c r="A44" s="22" t="s">
        <v>30</v>
      </c>
      <c r="B44" s="5" t="s">
        <v>87</v>
      </c>
      <c r="C44" s="15"/>
      <c r="D44" s="16">
        <v>0</v>
      </c>
      <c r="E44" s="13" t="str">
        <f t="shared" si="0"/>
        <v/>
      </c>
    </row>
    <row r="45" spans="1:5" ht="25.5" x14ac:dyDescent="0.2">
      <c r="A45" s="22">
        <v>40</v>
      </c>
      <c r="B45" s="6" t="s">
        <v>48</v>
      </c>
      <c r="C45" s="15"/>
      <c r="D45" s="16">
        <v>1.6708736721783291E-2</v>
      </c>
      <c r="E45" s="13" t="str">
        <f t="shared" si="0"/>
        <v/>
      </c>
    </row>
    <row r="46" spans="1:5" ht="25.5" x14ac:dyDescent="0.2">
      <c r="A46" s="22" t="s">
        <v>31</v>
      </c>
      <c r="B46" s="6" t="s">
        <v>88</v>
      </c>
      <c r="C46" s="15"/>
      <c r="D46" s="16">
        <v>0</v>
      </c>
      <c r="E46" s="13" t="str">
        <f t="shared" si="0"/>
        <v/>
      </c>
    </row>
    <row r="47" spans="1:5" ht="25.5" x14ac:dyDescent="0.2">
      <c r="A47" s="22" t="s">
        <v>32</v>
      </c>
      <c r="B47" s="6" t="s">
        <v>89</v>
      </c>
      <c r="C47" s="15"/>
      <c r="D47" s="16">
        <v>0</v>
      </c>
      <c r="E47" s="13" t="str">
        <f t="shared" si="0"/>
        <v/>
      </c>
    </row>
    <row r="48" spans="1:5" x14ac:dyDescent="0.2">
      <c r="A48" s="22" t="s">
        <v>33</v>
      </c>
      <c r="B48" s="5" t="s">
        <v>90</v>
      </c>
      <c r="C48" s="15"/>
      <c r="D48" s="16">
        <v>0</v>
      </c>
      <c r="E48" s="13" t="str">
        <f t="shared" si="0"/>
        <v/>
      </c>
    </row>
    <row r="49" spans="1:5" x14ac:dyDescent="0.2">
      <c r="A49" s="22">
        <v>44</v>
      </c>
      <c r="B49" s="5" t="s">
        <v>49</v>
      </c>
      <c r="C49" s="15"/>
      <c r="D49" s="16">
        <v>0</v>
      </c>
      <c r="E49" s="13"/>
    </row>
    <row r="50" spans="1:5" x14ac:dyDescent="0.2">
      <c r="A50" s="22" t="s">
        <v>50</v>
      </c>
      <c r="B50" s="5" t="s">
        <v>16</v>
      </c>
      <c r="C50" s="15"/>
      <c r="D50" s="19">
        <f>SUM(D25:D31,D34:D36,D43,D45,D49)</f>
        <v>99.999999999999986</v>
      </c>
      <c r="E50" s="13"/>
    </row>
    <row r="51" spans="1:5" ht="25.5" x14ac:dyDescent="0.2">
      <c r="A51" s="22" t="s">
        <v>78</v>
      </c>
      <c r="B51" s="6" t="s">
        <v>91</v>
      </c>
      <c r="C51" s="15"/>
      <c r="D51" s="20">
        <f>IF(D13&gt;0,D13-100,"")</f>
        <v>0</v>
      </c>
      <c r="E51" s="13" t="str">
        <f t="shared" ref="E51" si="1">IF($C$4&gt;0,PRODUCT($C$4,$E$22,D51/100),"")</f>
        <v/>
      </c>
    </row>
  </sheetData>
  <autoFilter ref="A1:E1" xr:uid="{00000000-0009-0000-0000-000000000000}"/>
  <pageMargins left="0.25" right="0.25" top="0.75" bottom="0.75" header="0.3" footer="0.3"/>
  <pageSetup paperSize="9" scale="57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70" zoomScaleNormal="70" workbookViewId="0">
      <selection activeCell="H1" sqref="H1"/>
    </sheetView>
  </sheetViews>
  <sheetFormatPr baseColWidth="10" defaultRowHeight="12.75" x14ac:dyDescent="0.2"/>
  <cols>
    <col min="1" max="1" width="9" bestFit="1" customWidth="1"/>
    <col min="2" max="2" width="62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 x14ac:dyDescent="0.2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">
      <c r="A2" s="21" t="s">
        <v>18</v>
      </c>
      <c r="B2" s="8" t="s">
        <v>2</v>
      </c>
      <c r="C2" s="11" t="s">
        <v>92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">
      <c r="A3" s="21" t="s">
        <v>19</v>
      </c>
      <c r="B3" s="8" t="s">
        <v>70</v>
      </c>
      <c r="C3" s="11" t="s">
        <v>93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">
      <c r="A4" s="21" t="s">
        <v>20</v>
      </c>
      <c r="B4" s="8" t="s">
        <v>0</v>
      </c>
      <c r="C4" s="14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">
      <c r="A5" s="22" t="s">
        <v>21</v>
      </c>
      <c r="B5" s="5" t="s">
        <v>1</v>
      </c>
      <c r="C5" s="14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">
      <c r="A6" s="22" t="s">
        <v>22</v>
      </c>
      <c r="B6" s="5" t="s">
        <v>71</v>
      </c>
      <c r="C6" s="11" t="s">
        <v>94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">
      <c r="A7" s="22" t="s">
        <v>65</v>
      </c>
      <c r="B7" s="5" t="s">
        <v>23</v>
      </c>
      <c r="C7" s="11" t="s">
        <v>95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">
      <c r="A8" s="22" t="s">
        <v>66</v>
      </c>
      <c r="B8" s="5" t="s">
        <v>24</v>
      </c>
      <c r="C8" s="11" t="s">
        <v>96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">
      <c r="A9" s="22" t="s">
        <v>67</v>
      </c>
      <c r="B9" s="5" t="s">
        <v>51</v>
      </c>
      <c r="C9" s="15"/>
      <c r="D9" s="23">
        <v>20.3233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22" t="s">
        <v>68</v>
      </c>
      <c r="B10" s="5" t="s">
        <v>69</v>
      </c>
      <c r="C10" s="24" t="s">
        <v>99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22">
        <v>1</v>
      </c>
      <c r="B11" s="27" t="s">
        <v>100</v>
      </c>
      <c r="C11" s="15"/>
      <c r="D11" s="13"/>
      <c r="E11" s="9" t="s">
        <v>101</v>
      </c>
      <c r="F11" s="9">
        <v>911479</v>
      </c>
      <c r="G11" s="9"/>
      <c r="H11" s="9">
        <v>7.8359586165525776</v>
      </c>
      <c r="I11" s="9">
        <v>0</v>
      </c>
      <c r="J11" s="9">
        <v>7.8359586165525776</v>
      </c>
      <c r="K11" s="9">
        <v>0</v>
      </c>
      <c r="L11" s="9">
        <v>0</v>
      </c>
    </row>
    <row r="12" spans="1:12" x14ac:dyDescent="0.2">
      <c r="A12" s="22">
        <v>2</v>
      </c>
      <c r="B12" s="27" t="s">
        <v>102</v>
      </c>
      <c r="C12" s="15"/>
      <c r="D12" s="13"/>
      <c r="E12" s="9"/>
      <c r="F12" s="9">
        <v>871029</v>
      </c>
      <c r="G12" s="9"/>
      <c r="H12" s="9">
        <v>5.0225613509300402</v>
      </c>
      <c r="I12" s="9">
        <v>0</v>
      </c>
      <c r="J12" s="9">
        <v>5.0225613509300402</v>
      </c>
      <c r="K12" s="9">
        <v>0</v>
      </c>
      <c r="L12" s="9">
        <v>0</v>
      </c>
    </row>
    <row r="13" spans="1:12" x14ac:dyDescent="0.2">
      <c r="A13" s="22">
        <v>3</v>
      </c>
      <c r="B13" s="27" t="s">
        <v>103</v>
      </c>
      <c r="C13" s="15"/>
      <c r="D13" s="13"/>
      <c r="E13" s="9" t="s">
        <v>104</v>
      </c>
      <c r="F13" s="9">
        <v>909497</v>
      </c>
      <c r="G13" s="9"/>
      <c r="H13" s="9">
        <v>4.8936214069861261</v>
      </c>
      <c r="I13" s="9">
        <v>0</v>
      </c>
      <c r="J13" s="9">
        <v>4.8936214069861261</v>
      </c>
      <c r="K13" s="9">
        <v>0</v>
      </c>
      <c r="L13" s="9">
        <v>0</v>
      </c>
    </row>
    <row r="14" spans="1:12" x14ac:dyDescent="0.2">
      <c r="A14" s="22">
        <v>4</v>
      </c>
      <c r="B14" s="27" t="s">
        <v>105</v>
      </c>
      <c r="C14" s="15"/>
      <c r="D14" s="13"/>
      <c r="E14" s="9" t="s">
        <v>106</v>
      </c>
      <c r="F14" s="9">
        <v>886291</v>
      </c>
      <c r="G14" s="9"/>
      <c r="H14" s="9">
        <v>4.828307869560903</v>
      </c>
      <c r="I14" s="9">
        <v>0</v>
      </c>
      <c r="J14" s="9">
        <v>4.828307869560903</v>
      </c>
      <c r="K14" s="9">
        <v>0</v>
      </c>
      <c r="L14" s="9">
        <v>0</v>
      </c>
    </row>
    <row r="15" spans="1:12" x14ac:dyDescent="0.2">
      <c r="A15" s="22">
        <v>5</v>
      </c>
      <c r="B15" s="27" t="s">
        <v>107</v>
      </c>
      <c r="C15" s="15"/>
      <c r="D15" s="13"/>
      <c r="E15" s="9" t="s">
        <v>108</v>
      </c>
      <c r="F15" s="9">
        <v>905650</v>
      </c>
      <c r="G15" s="9"/>
      <c r="H15" s="9">
        <v>4.8261666776416119</v>
      </c>
      <c r="I15" s="9">
        <v>0</v>
      </c>
      <c r="J15" s="9">
        <v>4.8261666776416119</v>
      </c>
      <c r="K15" s="9">
        <v>0</v>
      </c>
      <c r="L15" s="9">
        <v>0</v>
      </c>
    </row>
    <row r="16" spans="1:12" x14ac:dyDescent="0.2">
      <c r="A16" s="22">
        <v>6</v>
      </c>
      <c r="B16" s="27" t="s">
        <v>109</v>
      </c>
      <c r="C16" s="15"/>
      <c r="D16" s="13"/>
      <c r="E16" s="9" t="s">
        <v>110</v>
      </c>
      <c r="F16" s="9">
        <v>851194</v>
      </c>
      <c r="G16" s="9"/>
      <c r="H16" s="9">
        <v>4.7967550575975606</v>
      </c>
      <c r="I16" s="9">
        <v>0</v>
      </c>
      <c r="J16" s="9">
        <v>4.7967550575975606</v>
      </c>
      <c r="K16" s="9">
        <v>0</v>
      </c>
      <c r="L16" s="9">
        <v>0</v>
      </c>
    </row>
    <row r="17" spans="1:12" x14ac:dyDescent="0.2">
      <c r="A17" s="22">
        <v>7</v>
      </c>
      <c r="B17" s="27" t="s">
        <v>111</v>
      </c>
      <c r="C17" s="15"/>
      <c r="D17" s="13"/>
      <c r="E17" s="9" t="s">
        <v>112</v>
      </c>
      <c r="F17" s="9">
        <v>632326</v>
      </c>
      <c r="G17" s="9"/>
      <c r="H17" s="9">
        <v>4.789678830639728</v>
      </c>
      <c r="I17" s="9">
        <v>0</v>
      </c>
      <c r="J17" s="9">
        <v>4.789678830639728</v>
      </c>
      <c r="K17" s="9">
        <v>0</v>
      </c>
      <c r="L17" s="9">
        <v>0</v>
      </c>
    </row>
    <row r="18" spans="1:12" x14ac:dyDescent="0.2">
      <c r="A18" s="22">
        <v>8</v>
      </c>
      <c r="B18" s="27" t="s">
        <v>113</v>
      </c>
      <c r="C18" s="15"/>
      <c r="D18" s="13"/>
      <c r="E18" s="9" t="s">
        <v>114</v>
      </c>
      <c r="F18" s="9">
        <v>720753</v>
      </c>
      <c r="G18" s="9"/>
      <c r="H18" s="9">
        <v>4.6168882445373196</v>
      </c>
      <c r="I18" s="9">
        <v>0</v>
      </c>
      <c r="J18" s="9">
        <v>4.6168882445373196</v>
      </c>
      <c r="K18" s="9">
        <v>0</v>
      </c>
      <c r="L18" s="9">
        <v>0</v>
      </c>
    </row>
    <row r="19" spans="1:12" x14ac:dyDescent="0.2">
      <c r="A19" s="22">
        <v>9</v>
      </c>
      <c r="B19" s="27" t="s">
        <v>115</v>
      </c>
      <c r="C19" s="15"/>
      <c r="D19" s="13"/>
      <c r="E19" s="9" t="s">
        <v>116</v>
      </c>
      <c r="F19" s="9">
        <v>204242</v>
      </c>
      <c r="G19" s="9"/>
      <c r="H19" s="9">
        <v>4.6016381320745552</v>
      </c>
      <c r="I19" s="9">
        <v>0</v>
      </c>
      <c r="J19" s="9">
        <v>4.6016381320745552</v>
      </c>
      <c r="K19" s="9">
        <v>0</v>
      </c>
      <c r="L19" s="9">
        <v>0</v>
      </c>
    </row>
    <row r="20" spans="1:12" x14ac:dyDescent="0.2">
      <c r="A20" s="22">
        <v>10</v>
      </c>
      <c r="B20" s="27" t="s">
        <v>117</v>
      </c>
      <c r="C20" s="15"/>
      <c r="D20" s="13"/>
      <c r="E20" s="9" t="s">
        <v>118</v>
      </c>
      <c r="F20" s="9">
        <v>938427</v>
      </c>
      <c r="G20" s="9"/>
      <c r="H20" s="9">
        <v>4.5550290741840218</v>
      </c>
      <c r="I20" s="9">
        <v>0</v>
      </c>
      <c r="J20" s="9">
        <v>4.5550290741840218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atei" ma:contentTypeID="0x01010000000000000000000000000000000001004EBA6BFAE68D1C4B80A1133D5B4508E4" ma:contentTypeVersion="1" ma:contentTypeDescription="Ein neues Dokument erstellen." ma:contentTypeScope="" ma:versionID="6234a236fdf01d3fc7872c9763e916e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1764eea6f36d530e08ad65dad5989c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CC6B54-C6FC-40A4-BBB4-1D69E68BEE23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fa35347a-61f6-4506-a3e0-a88f8b2291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E2783E-76C2-4F46-B864-D8FF73E2D87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BVI-Datenblatt-neu</vt:lpstr>
      <vt:lpstr>BVI-Schuldnerliste-neu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Schulz, Michel</cp:lastModifiedBy>
  <cp:lastPrinted>2021-08-19T09:11:26Z</cp:lastPrinted>
  <dcterms:created xsi:type="dcterms:W3CDTF">2002-12-03T18:20:38Z</dcterms:created>
  <dcterms:modified xsi:type="dcterms:W3CDTF">2022-07-11T16:33:38Z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0x01010000000000000000000000000000000001004EBA6BFAE68D1C4B80A1133D5B4508E4</vt:lpwstr>
  </property>
</Properties>
</file>