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CBBEFCAD-1213-4EBA-B359-A6DF50424172}"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<sst xmlns="http://schemas.openxmlformats.org/spreadsheetml/2006/main" count="211" uniqueCount="119">
  <si>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</si>
  <si>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</si>
  <si>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</si>
  <si>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</si>
  <si>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</si>
  <si>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</si>
  <si>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</si>
  <si>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</si>
  <si>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</si>
  <si>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</si>
  <si>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</si>
  <si>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</si>
  <si>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</si>
  <si>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</si>
  <si>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</si>
  <si>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</si>
  <si>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</si>
  <si>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</si>
  <si>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</si>
  <si>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</si>
  <si>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</si>
  <si>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</si>
  <si>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</si>
  <si>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</si>
  <si>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</si>
  <si>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</si>
  <si>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</si>
  <si>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</si>
  <si>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</si>
  <si>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</si>
  <si>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</si>
  <si>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</si>
  <si>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</si>
  <si>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</si>
  <si>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</si>
  <si>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</si>
  <si>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</si>
  <si>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</si>
  <si>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</si>
  <si>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</si>
  <si>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</si>
  <si>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</si>
  <si>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</si>
  <si>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</si>
  <si>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</si>
  <si>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</si>
  <si>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</si>
  <si>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</si>
  <si>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</si>
  <si>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</si>
  <si>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</si>
  <si>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</si>
  <si>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</si>
  <si>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</si>
  <si>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</si>
  <si>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</si>
  <si>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</si>
  <si>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</si>
  <si>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</si>
  <si>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</si>
  <si>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</si>
  <si>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</si>
  <si>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</si>
  <si>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</si>
  <si>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</si>
  <si>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</si>
  <si>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</si>
  <si>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</si>
  <si>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</si>
  <si>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</si>
  <si>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</si>
  <si>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</si>
  <si>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</si>
  <si>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</si>
  <si>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</si>
  <si>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</si>
  <si>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</si>
  <si>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</si>
  <si>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</si>
  <si>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</si>
  <si>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</si>
  <si>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</si>
  <si>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</si>
  <si>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</si>
  <si>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</si>
  <si>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</si>
  <si>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</si>
  <si>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</si>
  <si>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</si>
  <si>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</si>
  <si>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</si>
  <si>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</si>
  <si>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</si>
  <si>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</si>
  <si>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</si>
  <si>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</si>
  <si>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</si>
  <si>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</si>
  <si>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</si>
  <si>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</si>
  <si>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</si>
  <si>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</si>
  <si>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Emerging Markets Equity UCITS -USD M</t>
  </si>
  <si>
    <t>IE00BDRHP650</t>
  </si>
  <si>
    <t>30.09.2020</t>
  </si>
  <si>
    <t>USD</t>
  </si>
  <si>
    <t>§§ 46 ff. InvG / §§ 192 ff. KAGB</t>
  </si>
  <si>
    <t>banktäglich</t>
  </si>
  <si>
    <t>Morgan Stanley Capital International Emerging Markets Investable Market Index</t>
  </si>
  <si>
    <t>Alibaba Group Holding Ltd.</t>
  </si>
  <si>
    <t>Tencent Holdings Ltd.</t>
  </si>
  <si>
    <t>HDFC Bank Ltd.</t>
  </si>
  <si>
    <t>Ping An Insurance(Grp)Co.China</t>
  </si>
  <si>
    <t>Prosus N.V.</t>
  </si>
  <si>
    <t>Samsung SDI Co. Ltd.</t>
  </si>
  <si>
    <t>Meituan Dianping</t>
  </si>
  <si>
    <t>WUXI Biologics (Cayman) Inc.</t>
  </si>
  <si>
    <t>GDS Holdings Ltd</t>
  </si>
  <si>
    <t>A-Living Services Co.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</si>
</sst>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Emerging Markets Equity UCITS -USD M</v>
      </c>
      <c r="D16" s="32"/>
      <c r="E16" s="33"/>
      <c r="F16" s="33"/>
    </row>
    <row r="17" spans="1:12" ht="18" customHeight="1" x14ac:dyDescent="0.2">
      <c r="A17" s="35">
        <v>6</v>
      </c>
      <c r="B17" s="21" t="s">
        <v>2</v>
      </c>
      <c r="C17" s="36" t="str">
        <f>C4</f>
        <v>IE00BDRHP650</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137.99709999999999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9.6884964291689233</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90.259478202606758</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5.2025368224303835E-2</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0.56610260058779283</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137.99709999999999</v>
      </c>
      <c r="F12" s="131"/>
    </row>
    <row r="13" spans="1:12" ht="17.25" customHeight="1" x14ac:dyDescent="0.2">
      <c r="A13" s="132">
        <v>1</v>
      </c>
      <c r="B13" s="133" t="s">
        <v>109</v>
      </c>
      <c r="C13" s="133">
        <v>769863</v>
      </c>
      <c r="D13" s="144">
        <v>9.0575706580513078</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9.0575706580513078</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110</v>
      </c>
      <c r="C18" s="133">
        <v>216428</v>
      </c>
      <c r="D18" s="144">
        <v>6.9217578387495884</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6.9217578387495884</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111</v>
      </c>
      <c r="C23" s="133">
        <v>930176</v>
      </c>
      <c r="D23" s="144">
        <v>4.2473790265435749</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4.2473790265435749</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112</v>
      </c>
      <c r="C28" s="133">
        <v>226194</v>
      </c>
      <c r="D28" s="144">
        <v>3.6228076899843864</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3.6228076899843864</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113</v>
      </c>
      <c r="C33" s="133">
        <v>450319</v>
      </c>
      <c r="D33" s="144">
        <v>2.8315737981316604</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2.8315737981316604</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114</v>
      </c>
      <c r="C38" s="133">
        <v>956311</v>
      </c>
      <c r="D38" s="144">
        <v>2.7286913042566669</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2.7286913042566669</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115</v>
      </c>
      <c r="C43" s="133">
        <v>763218</v>
      </c>
      <c r="D43" s="144">
        <v>2.329156543785591</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2.329156543785591</v>
      </c>
      <c r="E46" s="135" t="str">
        <f>IF($C$8&gt;0,PRODUCT($C$8,$E$12,D46/100),"")</f>
        <v/>
      </c>
      <c r="F46" s="135" t="str">
        <f>IF($C$9&gt;0,PRODUCT($C$8,$C$9,D46/100),"")</f>
        <v/>
      </c>
    </row>
    <row r="47" spans="1:6" ht="18.75" customHeight="1" x14ac:dyDescent="0.2">
      <c r="A47" s="136" t="s">
        <v>94</v>
      </c>
      <c r="B47" s="148" t="s">
        <v>95</v>
      </c>
      <c r="C47" s="149"/>
      <c r="D47" s="145">
        <v>0</v>
      </c>
      <c r="E47" s="135" t="str">
        <f>IF($C$8&gt;0,PRODUCT($C$8,$E$12,D47/100),"")</f>
        <v/>
      </c>
      <c r="F47" s="135" t="str">
        <f>IF($C$9&gt;0,PRODUCT($C$8,$C$9,D47/100),"")</f>
        <v/>
      </c>
    </row>
    <row r="48" spans="1:6" ht="14.25" customHeight="1" x14ac:dyDescent="0.2">
      <c r="A48" s="132">
        <v>8</v>
      </c>
      <c r="B48" s="133" t="s">
        <v>116</v>
      </c>
      <c r="C48" s="133">
        <v>754793</v>
      </c>
      <c r="D48" s="144">
        <v>2.1563851035840722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2.1563851035840722</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117</v>
      </c>
      <c r="C53" s="133">
        <v>803310</v>
      </c>
      <c r="D53" s="144">
        <v>2.1539369861386679</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2.1539369861386679</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118</v>
      </c>
      <c r="C58" s="133">
        <v>770813</v>
      </c>
      <c r="D58" s="144">
        <v>2.059756014745564</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2.059756014745564</v>
      </c>
      <c r="E61" s="135" t="str">
        <f>IF($C$8&gt;0,PRODUCT($C$8,$E$12,D61/100),"")</f>
        <v/>
      </c>
      <c r="F61" s="135" t="str">
        <f>IF($C$9&gt;0,PRODUCT($C$8,$C$9,D61/100),"")</f>
        <v/>
      </c>
    </row>
    <row r="62" spans="1:8" ht="18.75" customHeight="1" x14ac:dyDescent="0.2">
      <c r="A62" s="136" t="s">
        <v>94</v>
      </c>
      <c r="B62" s="148" t="s">
        <v>95</v>
      </c>
      <c r="C62" s="149"/>
      <c r="D62" s="145">
        <v>0</v>
      </c>
      <c r="E62" s="135" t="str">
        <f>IF($C$8&gt;0,PRODUCT($C$8,$E$12,D62/100),"")</f>
        <v/>
      </c>
      <c r="F62" s="135" t="str">
        <f>IF($C$9&gt;0,PRODUCT($C$8,$C$9,D62/100),"")</f>
        <v/>
      </c>
    </row>
    <row r="63" spans="1:8" x14ac:dyDescent="0.2">
      <c r="A63" s="138"/>
      <c r="B63" s="21" t="s">
        <v>97</v>
      </c>
      <c r="C63" s="139"/>
      <c r="D63" s="140">
        <f>+D13+D18+D23+D28+D33+D38+D43+D48+D53+D58</f>
        <v>38.109014963971084</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38.109014963971084</v>
      </c>
      <c r="E66" s="135" t="str">
        <f t="shared" si="0"/>
        <v/>
      </c>
      <c r="F66" s="135" t="str">
        <f t="shared" si="1"/>
        <v/>
      </c>
    </row>
    <row r="67" spans="1:6" ht="12.75" customHeight="1" x14ac:dyDescent="0.2">
      <c r="A67" s="143"/>
      <c r="B67" s="148" t="s">
        <v>95</v>
      </c>
      <c r="C67" s="149"/>
      <c r="D67" s="142">
        <f>+D17+D22+D27+D32+D37+D42+D47+D52+D57+D62</f>
        <v>0</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50B4EB-F570-4440-A024-5B71CA86E7EF}"/>
</file>

<file path=customXml/itemProps2.xml><?xml version="1.0" encoding="utf-8"?>
<ds:datastoreItem xmlns:ds="http://schemas.openxmlformats.org/officeDocument/2006/customXml" ds:itemID="{2FF1D6FA-EEB6-4A7F-B94F-2312C6CCFE50}"/>
</file>

<file path=customXml/itemProps3.xml><?xml version="1.0" encoding="utf-8"?>
<ds:datastoreItem xmlns:ds="http://schemas.openxmlformats.org/officeDocument/2006/customXml" ds:itemID="{9A757358-E394-4DA0-853A-F81E9E1FE0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